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incian Proses TA 2019" sheetId="1" r:id="rId4"/>
    <sheet name="selisih keluar-masuk" sheetId="2" r:id="rId5"/>
    <sheet name="cek selisih mutasi saldo 2019" sheetId="3" r:id="rId6"/>
    <sheet name="cek selisih penjumlahan 2019" sheetId="4" r:id="rId7"/>
  </sheets>
  <definedNames>
    <definedName name="_xlnm.Print_Titles" localSheetId="0">'Rincian Proses TA 2019'!$1:$9</definedName>
    <definedName name="_xlnm.Print_Titles" localSheetId="1">'selisih keluar-masuk'!$1:$9</definedName>
    <definedName name="_xlnm.Print_Titles" localSheetId="2">'cek selisih mutasi saldo 2019'!$1:$9</definedName>
    <definedName name="_xlnm.Print_Titles" localSheetId="3">'cek selisih penjumlahan 2019'!$1:$9</definedName>
  </definedNames>
  <calcPr calcId="124519" calcMode="auto" fullCalcOnLoad="1"/>
</workbook>
</file>

<file path=xl/sharedStrings.xml><?xml version="1.0" encoding="utf-8"?>
<sst xmlns="http://schemas.openxmlformats.org/spreadsheetml/2006/main" uniqueCount="68">
  <si>
    <t>RINCIAN BIAYA PROSES</t>
  </si>
  <si>
    <t>/ATK/PEMBERKASAN 2019</t>
  </si>
  <si>
    <t>(dalam satuan rupiah)</t>
  </si>
  <si>
    <t>K/L</t>
  </si>
  <si>
    <t>: (005) Mahkamah Agung</t>
  </si>
  <si>
    <t>Provinsi/DI</t>
  </si>
  <si>
    <t>: (2900) Banten</t>
  </si>
  <si>
    <t>Satuan Kerja</t>
  </si>
  <si>
    <t>: Pengadilan Negeri Serang</t>
  </si>
  <si>
    <t>No.</t>
  </si>
  <si>
    <t>Periode</t>
  </si>
  <si>
    <t>Uraian</t>
  </si>
  <si>
    <t xml:space="preserve">Keadaan Keuangan </t>
  </si>
  <si>
    <t xml:space="preserve">Saldo Awal </t>
  </si>
  <si>
    <t xml:space="preserve">Penerimaan </t>
  </si>
  <si>
    <t>Pengeluaran</t>
  </si>
  <si>
    <t xml:space="preserve">Saldo Akhir </t>
  </si>
  <si>
    <t xml:space="preserve">Keterangan </t>
  </si>
  <si>
    <t>Januari</t>
  </si>
  <si>
    <t>Saldo Awal</t>
  </si>
  <si>
    <t>Penerimaan</t>
  </si>
  <si>
    <t>Saldo Akhir</t>
  </si>
  <si>
    <t>Jumlah</t>
  </si>
  <si>
    <t>Februari</t>
  </si>
  <si>
    <t>Maret</t>
  </si>
  <si>
    <t>April</t>
  </si>
  <si>
    <t>Ada Biaya Proses Konsinyasi sebesar 350000 tidak nambah otomatis di penerimaan jadi total saldo biaya proses adalah Rp 1.006.400</t>
  </si>
  <si>
    <t>Mei</t>
  </si>
  <si>
    <t>Ada Biaya Proses Konsinyasi sebesar 350000 tidak nambah otomatis di penerimaan jadi total saldo biaya proses awal mei adalah Rp 1.006.400 penerimaan Mei 1.750.000 + Konsinyasi 550.000+ Keberatan 75.000 Total Penerimaan =2.350.000  jadi 3381.000- Pengeluaran 1.472.500</t>
  </si>
  <si>
    <t>Juni</t>
  </si>
  <si>
    <t>saldo biaya proses konsinyasi 1900.000 dikurangi pengeluaran juni 800.000 sisa saldo biaya proses konsinyasi Rp.1100.000</t>
  </si>
  <si>
    <t>Juli</t>
  </si>
  <si>
    <t>Agustus</t>
  </si>
  <si>
    <t>September</t>
  </si>
  <si>
    <t>Oktober</t>
  </si>
  <si>
    <t>November</t>
  </si>
  <si>
    <t>Desember</t>
  </si>
  <si>
    <t>CEK SELISIH PENGELUARAN BIAYA PROSES PADA BIAYA PERKARA = PENERIMAAN PADA BIAYA PROSES</t>
  </si>
  <si>
    <t>TAHUN 2019</t>
  </si>
  <si>
    <t>(file ini bukan bagian dari laporan)</t>
  </si>
  <si>
    <t>Bulan</t>
  </si>
  <si>
    <t>Jan</t>
  </si>
  <si>
    <t>Feb</t>
  </si>
  <si>
    <t>Mar</t>
  </si>
  <si>
    <t>Apr</t>
  </si>
  <si>
    <t>Jun</t>
  </si>
  <si>
    <t>Jul</t>
  </si>
  <si>
    <t>Agu</t>
  </si>
  <si>
    <t>Sep</t>
  </si>
  <si>
    <t>Okt</t>
  </si>
  <si>
    <t>Nov</t>
  </si>
  <si>
    <t>Des</t>
  </si>
  <si>
    <t>Biaya Proses/ATK/Pemberkasan</t>
  </si>
  <si>
    <t>CEK SELISIH MUTASI SALDO AWAL-AKHIR BIAYA PROSES/ATK/PEMBERKASAN 2019</t>
  </si>
  <si>
    <t>Des 2018-Jan</t>
  </si>
  <si>
    <t>Jan-Feb</t>
  </si>
  <si>
    <t>Feb-Mar</t>
  </si>
  <si>
    <t>Mar-Apr</t>
  </si>
  <si>
    <t>Apr-Mei</t>
  </si>
  <si>
    <t>Mei-Jun</t>
  </si>
  <si>
    <t>Jun-Jul</t>
  </si>
  <si>
    <t>Jul-Agu</t>
  </si>
  <si>
    <t>Agu-Sep</t>
  </si>
  <si>
    <t>Sep-Okt</t>
  </si>
  <si>
    <t>Okt-Nov</t>
  </si>
  <si>
    <t>Nov-Des</t>
  </si>
  <si>
    <t>Des-Jan 2020</t>
  </si>
  <si>
    <t>CEK SELISIH PENJUMLAHAN SALDO AWAL + PENERIMAAN - PENGELUARAN = SALDO AKHIR BIAYA PROSES/ATK/PEMBERKASAN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</si>
</sst>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2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0"/>
      <b val="0"/>
      <i val="0"/>
      <u val="none"/>
      <strike val="0"/>
      <color rgb="FF000000"/>
    </font>
  </fonts>
  <fills count="3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CCCCCC"/>
        <bgColor rgb="FF000000"/>
      </patternFill>
    </fill>
  </fills>
  <borders count="13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5" applyFont="0" applyNumberFormat="0" applyFill="1" applyBorder="1" applyAlignment="1">
      <alignment horizontal="center" vertical="center" textRotation="0" wrapText="true" shrinkToFit="false"/>
    </xf>
    <xf xfId="0" fontId="0" numFmtId="0" fillId="2" borderId="6" applyFont="0" applyNumberFormat="0" applyFill="1" applyBorder="1" applyAlignment="1">
      <alignment horizontal="center" vertical="center" textRotation="0" wrapText="true" shrinkToFit="false"/>
    </xf>
    <xf xfId="0" fontId="2" numFmtId="0" fillId="0" borderId="1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2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left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left" vertical="center" textRotation="0" wrapText="true" shrinkToFit="false"/>
    </xf>
    <xf xfId="0" fontId="2" numFmtId="0" fillId="2" borderId="8" applyFont="1" applyNumberFormat="0" applyFill="1" applyBorder="1" applyAlignment="1">
      <alignment horizontal="left" vertical="center" textRotation="0" wrapText="true" shrinkToFit="false"/>
    </xf>
    <xf xfId="0" fontId="2" numFmtId="0" fillId="0" borderId="4" applyFont="1" applyNumberFormat="0" applyFill="0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left" vertical="center" textRotation="0" wrapText="true" shrinkToFit="false"/>
    </xf>
    <xf xfId="0" fontId="2" numFmtId="4" fillId="0" borderId="3" applyFont="1" applyNumberFormat="1" applyFill="0" applyBorder="1" applyAlignment="1">
      <alignment horizontal="right" vertical="center" textRotation="0" wrapText="false" shrinkToFit="false"/>
    </xf>
    <xf xfId="0" fontId="2" numFmtId="4" fillId="0" borderId="8" applyFont="1" applyNumberFormat="1" applyFill="0" applyBorder="1" applyAlignment="1">
      <alignment horizontal="right" vertical="center" textRotation="0" wrapText="false" shrinkToFit="false"/>
    </xf>
    <xf xfId="0" fontId="2" numFmtId="4" fillId="2" borderId="8" applyFont="1" applyNumberFormat="1" applyFill="1" applyBorder="1" applyAlignment="1">
      <alignment horizontal="right" vertical="center" textRotation="0" wrapText="false" shrinkToFit="false"/>
    </xf>
    <xf xfId="0" fontId="2" numFmtId="4" fillId="2" borderId="4" applyFont="1" applyNumberFormat="1" applyFill="1" applyBorder="1" applyAlignment="1">
      <alignment horizontal="right" vertical="center" textRotation="0" wrapText="false" shrinkToFit="false"/>
    </xf>
    <xf xfId="0" fontId="2" numFmtId="0" fillId="0" borderId="5" applyFont="1" applyNumberFormat="0" applyFill="0" applyBorder="1" applyAlignment="1">
      <alignment horizontal="left" vertical="top" textRotation="0" wrapText="false" shrinkToFit="false"/>
    </xf>
    <xf xfId="0" fontId="2" numFmtId="0" fillId="0" borderId="9" applyFont="1" applyNumberFormat="0" applyFill="0" applyBorder="1" applyAlignment="1">
      <alignment horizontal="left" vertical="top" textRotation="0" wrapText="false" shrinkToFit="false"/>
    </xf>
    <xf xfId="0" fontId="2" numFmtId="0" fillId="2" borderId="9" applyFont="1" applyNumberFormat="0" applyFill="1" applyBorder="1" applyAlignment="1">
      <alignment horizontal="left" vertical="top" textRotation="0" wrapText="false" shrinkToFit="false"/>
    </xf>
    <xf xfId="0" fontId="2" numFmtId="0" fillId="2" borderId="6" applyFont="1" applyNumberFormat="0" applyFill="1" applyBorder="1" applyAlignment="1">
      <alignment horizontal="left" vertical="top" textRotation="0" wrapText="false" shrinkToFit="false"/>
    </xf>
    <xf xfId="0" fontId="2" numFmtId="0" fillId="0" borderId="1" applyFont="1" applyNumberFormat="0" applyFill="0" applyBorder="1" applyAlignment="1">
      <alignment horizontal="general" vertical="bottom" textRotation="0" wrapText="true" shrinkToFit="false"/>
    </xf>
    <xf xfId="0" fontId="2" numFmtId="0" fillId="0" borderId="2" applyFont="1" applyNumberFormat="0" applyFill="0" applyBorder="1" applyAlignment="1">
      <alignment horizontal="general" vertical="bottom" textRotation="0" wrapText="true" shrinkToFit="false"/>
    </xf>
    <xf xfId="0" fontId="2" numFmtId="0" fillId="0" borderId="4" applyFont="1" applyNumberFormat="0" applyFill="0" applyBorder="1" applyAlignment="1">
      <alignment horizontal="left" vertical="center" textRotation="0" wrapText="true" shrinkToFit="false"/>
    </xf>
    <xf xfId="0" fontId="2" numFmtId="4" fillId="0" borderId="4" applyFont="1" applyNumberFormat="1" applyFill="0" applyBorder="1" applyAlignment="1">
      <alignment horizontal="right" vertical="center" textRotation="0" wrapText="false" shrinkToFit="false"/>
    </xf>
    <xf xfId="0" fontId="2" numFmtId="4" fillId="0" borderId="5" applyFont="1" applyNumberFormat="1" applyFill="0" applyBorder="1" applyAlignment="1">
      <alignment horizontal="right" vertical="center" textRotation="0" wrapText="false" shrinkToFit="false"/>
    </xf>
    <xf xfId="0" fontId="2" numFmtId="4" fillId="0" borderId="6" applyFont="1" applyNumberFormat="1" applyFill="0" applyBorder="1" applyAlignment="1">
      <alignment horizontal="right" vertical="center" textRotation="0" wrapText="false" shrinkToFit="false"/>
    </xf>
    <xf xfId="0" fontId="2" numFmtId="0" fillId="0" borderId="10" applyFont="1" applyNumberFormat="0" applyFill="0" applyBorder="1" applyAlignment="1">
      <alignment horizontal="general" vertical="bottom" textRotation="0" wrapText="true" shrinkToFit="false"/>
    </xf>
    <xf xfId="0" fontId="2" numFmtId="0" fillId="0" borderId="11" applyFont="1" applyNumberFormat="0" applyFill="0" applyBorder="1" applyAlignment="1">
      <alignment horizontal="left" vertical="center" textRotation="0" wrapText="true" shrinkToFit="false"/>
    </xf>
    <xf xfId="0" fontId="2" numFmtId="4" fillId="0" borderId="11" applyFont="1" applyNumberFormat="1" applyFill="0" applyBorder="1" applyAlignment="1">
      <alignment horizontal="right" vertical="center" textRotation="0" wrapText="false" shrinkToFit="false"/>
    </xf>
    <xf xfId="0" fontId="2" numFmtId="4" fillId="0" borderId="12" applyFont="1" applyNumberFormat="1" applyFill="0" applyBorder="1" applyAlignment="1">
      <alignment horizontal="righ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70"/>
  <sheetViews>
    <sheetView tabSelected="1" workbookViewId="0" showGridLines="true" showRowColHeaders="1"/>
  </sheetViews>
  <sheetFormatPr defaultRowHeight="12.75" outlineLevelRow="0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20" customWidth="true" style="0"/>
    <col min="6" max="6" width="20" customWidth="true" style="0"/>
    <col min="7" max="7" width="20" customWidth="true" style="0"/>
    <col min="8" max="8" width="20" customWidth="true" style="0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5" spans="1:8">
      <c r="B5" t="s">
        <v>3</v>
      </c>
      <c r="C5" t="s">
        <v>4</v>
      </c>
    </row>
    <row r="6" spans="1:8">
      <c r="B6" t="s">
        <v>5</v>
      </c>
      <c r="C6" t="s">
        <v>6</v>
      </c>
    </row>
    <row r="7" spans="1:8">
      <c r="B7" t="s">
        <v>7</v>
      </c>
      <c r="C7" t="s">
        <v>8</v>
      </c>
    </row>
    <row r="9" spans="1:8">
      <c r="A9" s="2" t="s">
        <v>9</v>
      </c>
      <c r="B9" s="4" t="s">
        <v>10</v>
      </c>
      <c r="C9" s="4" t="s">
        <v>11</v>
      </c>
      <c r="D9" s="4" t="s">
        <v>12</v>
      </c>
      <c r="E9" s="4"/>
      <c r="F9" s="4"/>
      <c r="G9" s="6"/>
      <c r="H9" s="6"/>
    </row>
    <row r="10" spans="1:8">
      <c r="A10" s="3"/>
      <c r="B10" s="5"/>
      <c r="C10" s="5"/>
      <c r="D10" s="5" t="s">
        <v>13</v>
      </c>
      <c r="E10" s="5" t="s">
        <v>14</v>
      </c>
      <c r="F10" s="5" t="s">
        <v>15</v>
      </c>
      <c r="G10" s="7" t="s">
        <v>16</v>
      </c>
      <c r="H10" s="7" t="s">
        <v>17</v>
      </c>
    </row>
    <row r="11" spans="1:8">
      <c r="A11" s="8">
        <v>1</v>
      </c>
      <c r="B11" s="11" t="s">
        <v>18</v>
      </c>
      <c r="C11" s="12" t="s">
        <v>19</v>
      </c>
      <c r="D11" s="18">
        <v>4783400</v>
      </c>
      <c r="E11" s="18" t="s"/>
      <c r="F11" s="18" t="s"/>
      <c r="G11" s="18" t="s"/>
      <c r="H11" s="22"/>
    </row>
    <row r="12" spans="1:8">
      <c r="A12" s="9"/>
      <c r="B12" s="13"/>
      <c r="C12" s="14" t="s">
        <v>20</v>
      </c>
      <c r="D12" s="19" t="s"/>
      <c r="E12" s="19">
        <v>2900000</v>
      </c>
      <c r="F12" s="19" t="s"/>
      <c r="G12" s="19" t="s"/>
      <c r="H12" s="23"/>
    </row>
    <row r="13" spans="1:8">
      <c r="A13" s="9"/>
      <c r="B13" s="13"/>
      <c r="C13" s="14" t="s">
        <v>15</v>
      </c>
      <c r="D13" s="19" t="s"/>
      <c r="E13" s="19" t="s"/>
      <c r="F13" s="19">
        <v>2814000</v>
      </c>
      <c r="G13" s="19" t="s"/>
      <c r="H13" s="23"/>
    </row>
    <row r="14" spans="1:8">
      <c r="A14" s="9"/>
      <c r="B14" s="13"/>
      <c r="C14" s="14" t="s">
        <v>21</v>
      </c>
      <c r="D14" s="19" t="s"/>
      <c r="E14" s="19" t="s"/>
      <c r="F14" s="19" t="s"/>
      <c r="G14" s="19">
        <v>4869400</v>
      </c>
      <c r="H14" s="23"/>
    </row>
    <row r="15" spans="1:8">
      <c r="A15" s="9"/>
      <c r="B15" s="13"/>
      <c r="C15" s="15" t="s">
        <v>22</v>
      </c>
      <c r="D15" s="20">
        <f>SUM(D11:D14)</f>
        <v>4783400</v>
      </c>
      <c r="E15" s="20">
        <f>SUM(E11:E14)</f>
        <v>2900000</v>
      </c>
      <c r="F15" s="20">
        <f>SUM(F11:F14)</f>
        <v>2814000</v>
      </c>
      <c r="G15" s="20">
        <f>SUM(G11:G14)</f>
        <v>4869400</v>
      </c>
      <c r="H15" s="24" t="s"/>
    </row>
    <row r="16" spans="1:8">
      <c r="A16" s="9">
        <v>2</v>
      </c>
      <c r="B16" s="13" t="s">
        <v>23</v>
      </c>
      <c r="C16" s="14" t="s">
        <v>19</v>
      </c>
      <c r="D16" s="19">
        <v>4869400</v>
      </c>
      <c r="E16" s="19" t="s"/>
      <c r="F16" s="19" t="s"/>
      <c r="G16" s="19" t="s"/>
      <c r="H16" s="23"/>
    </row>
    <row r="17" spans="1:8">
      <c r="A17" s="9"/>
      <c r="B17" s="13"/>
      <c r="C17" s="14" t="s">
        <v>20</v>
      </c>
      <c r="D17" s="19" t="s"/>
      <c r="E17" s="19">
        <v>2550000</v>
      </c>
      <c r="F17" s="19" t="s"/>
      <c r="G17" s="19" t="s"/>
      <c r="H17" s="23"/>
    </row>
    <row r="18" spans="1:8">
      <c r="A18" s="9"/>
      <c r="B18" s="13"/>
      <c r="C18" s="14" t="s">
        <v>15</v>
      </c>
      <c r="D18" s="19" t="s"/>
      <c r="E18" s="19" t="s"/>
      <c r="F18" s="19">
        <v>3853500</v>
      </c>
      <c r="G18" s="19" t="s"/>
      <c r="H18" s="23"/>
    </row>
    <row r="19" spans="1:8">
      <c r="A19" s="9"/>
      <c r="B19" s="13"/>
      <c r="C19" s="14" t="s">
        <v>21</v>
      </c>
      <c r="D19" s="19" t="s"/>
      <c r="E19" s="19" t="s"/>
      <c r="F19" s="19" t="s"/>
      <c r="G19" s="19">
        <v>3565900</v>
      </c>
      <c r="H19" s="23"/>
    </row>
    <row r="20" spans="1:8">
      <c r="A20" s="9"/>
      <c r="B20" s="13"/>
      <c r="C20" s="15" t="s">
        <v>22</v>
      </c>
      <c r="D20" s="20">
        <f>SUM(D16:D19)</f>
        <v>4869400</v>
      </c>
      <c r="E20" s="20">
        <f>SUM(E16:E19)</f>
        <v>2550000</v>
      </c>
      <c r="F20" s="20">
        <f>SUM(F16:F19)</f>
        <v>3853500</v>
      </c>
      <c r="G20" s="20">
        <f>SUM(G16:G19)</f>
        <v>3565900</v>
      </c>
      <c r="H20" s="24" t="s"/>
    </row>
    <row r="21" spans="1:8">
      <c r="A21" s="9">
        <v>3</v>
      </c>
      <c r="B21" s="13" t="s">
        <v>24</v>
      </c>
      <c r="C21" s="14" t="s">
        <v>19</v>
      </c>
      <c r="D21" s="19">
        <v>3565900</v>
      </c>
      <c r="E21" s="19" t="s"/>
      <c r="F21" s="19" t="s"/>
      <c r="G21" s="19" t="s"/>
      <c r="H21" s="23"/>
    </row>
    <row r="22" spans="1:8">
      <c r="A22" s="9"/>
      <c r="B22" s="13"/>
      <c r="C22" s="14" t="s">
        <v>20</v>
      </c>
      <c r="D22" s="19" t="s"/>
      <c r="E22" s="19">
        <v>2075000</v>
      </c>
      <c r="F22" s="19" t="s"/>
      <c r="G22" s="19" t="s"/>
      <c r="H22" s="23"/>
    </row>
    <row r="23" spans="1:8">
      <c r="A23" s="9"/>
      <c r="B23" s="13"/>
      <c r="C23" s="14" t="s">
        <v>15</v>
      </c>
      <c r="D23" s="19" t="s"/>
      <c r="E23" s="19" t="s"/>
      <c r="F23" s="19">
        <v>4984500</v>
      </c>
      <c r="G23" s="19" t="s"/>
      <c r="H23" s="23"/>
    </row>
    <row r="24" spans="1:8">
      <c r="A24" s="9"/>
      <c r="B24" s="13"/>
      <c r="C24" s="14" t="s">
        <v>21</v>
      </c>
      <c r="D24" s="19" t="s"/>
      <c r="E24" s="19" t="s"/>
      <c r="F24" s="19" t="s"/>
      <c r="G24" s="19">
        <v>656400</v>
      </c>
      <c r="H24" s="23"/>
    </row>
    <row r="25" spans="1:8">
      <c r="A25" s="9"/>
      <c r="B25" s="13"/>
      <c r="C25" s="15" t="s">
        <v>22</v>
      </c>
      <c r="D25" s="20">
        <f>SUM(D21:D24)</f>
        <v>3565900</v>
      </c>
      <c r="E25" s="20">
        <f>SUM(E21:E24)</f>
        <v>2075000</v>
      </c>
      <c r="F25" s="20">
        <f>SUM(F21:F24)</f>
        <v>4984500</v>
      </c>
      <c r="G25" s="20">
        <f>SUM(G21:G24)</f>
        <v>656400</v>
      </c>
      <c r="H25" s="24" t="s"/>
    </row>
    <row r="26" spans="1:8">
      <c r="A26" s="9">
        <v>4</v>
      </c>
      <c r="B26" s="13" t="s">
        <v>25</v>
      </c>
      <c r="C26" s="14" t="s">
        <v>19</v>
      </c>
      <c r="D26" s="19">
        <v>656400</v>
      </c>
      <c r="E26" s="19" t="s"/>
      <c r="F26" s="19" t="s"/>
      <c r="G26" s="19" t="s"/>
      <c r="H26" s="23" t="s">
        <v>26</v>
      </c>
    </row>
    <row r="27" spans="1:8">
      <c r="A27" s="9"/>
      <c r="B27" s="13"/>
      <c r="C27" s="14" t="s">
        <v>20</v>
      </c>
      <c r="D27" s="19" t="s"/>
      <c r="E27" s="19">
        <v>1750000</v>
      </c>
      <c r="F27" s="19" t="s"/>
      <c r="G27" s="19" t="s"/>
      <c r="H27" s="23"/>
    </row>
    <row r="28" spans="1:8">
      <c r="A28" s="9"/>
      <c r="B28" s="13"/>
      <c r="C28" s="14" t="s">
        <v>15</v>
      </c>
      <c r="D28" s="19" t="s"/>
      <c r="E28" s="19" t="s"/>
      <c r="F28" s="19">
        <v>1750000</v>
      </c>
      <c r="G28" s="19" t="s"/>
      <c r="H28" s="23"/>
    </row>
    <row r="29" spans="1:8">
      <c r="A29" s="9"/>
      <c r="B29" s="13"/>
      <c r="C29" s="14" t="s">
        <v>21</v>
      </c>
      <c r="D29" s="19" t="s"/>
      <c r="E29" s="19" t="s"/>
      <c r="F29" s="19" t="s"/>
      <c r="G29" s="19">
        <v>656400</v>
      </c>
      <c r="H29" s="23"/>
    </row>
    <row r="30" spans="1:8">
      <c r="A30" s="9"/>
      <c r="B30" s="13"/>
      <c r="C30" s="15" t="s">
        <v>22</v>
      </c>
      <c r="D30" s="20">
        <f>SUM(D26:D29)</f>
        <v>656400</v>
      </c>
      <c r="E30" s="20">
        <f>SUM(E26:E29)</f>
        <v>1750000</v>
      </c>
      <c r="F30" s="20">
        <f>SUM(F26:F29)</f>
        <v>1750000</v>
      </c>
      <c r="G30" s="20">
        <f>SUM(G26:G29)</f>
        <v>656400</v>
      </c>
      <c r="H30" s="24" t="s"/>
    </row>
    <row r="31" spans="1:8">
      <c r="A31" s="9">
        <v>5</v>
      </c>
      <c r="B31" s="13" t="s">
        <v>27</v>
      </c>
      <c r="C31" s="14" t="s">
        <v>19</v>
      </c>
      <c r="D31" s="19">
        <v>656400</v>
      </c>
      <c r="E31" s="19" t="s"/>
      <c r="F31" s="19" t="s"/>
      <c r="G31" s="19" t="s"/>
      <c r="H31" s="23" t="s">
        <v>28</v>
      </c>
    </row>
    <row r="32" spans="1:8">
      <c r="A32" s="9"/>
      <c r="B32" s="13"/>
      <c r="C32" s="14" t="s">
        <v>20</v>
      </c>
      <c r="D32" s="19" t="s"/>
      <c r="E32" s="19">
        <v>1750000</v>
      </c>
      <c r="F32" s="19" t="s"/>
      <c r="G32" s="19" t="s"/>
      <c r="H32" s="23"/>
    </row>
    <row r="33" spans="1:8">
      <c r="A33" s="9"/>
      <c r="B33" s="13"/>
      <c r="C33" s="14" t="s">
        <v>15</v>
      </c>
      <c r="D33" s="19" t="s"/>
      <c r="E33" s="19" t="s"/>
      <c r="F33" s="19">
        <v>1472500</v>
      </c>
      <c r="G33" s="19" t="s"/>
      <c r="H33" s="23"/>
    </row>
    <row r="34" spans="1:8">
      <c r="A34" s="9"/>
      <c r="B34" s="13"/>
      <c r="C34" s="14" t="s">
        <v>21</v>
      </c>
      <c r="D34" s="19" t="s"/>
      <c r="E34" s="19" t="s"/>
      <c r="F34" s="19" t="s"/>
      <c r="G34" s="19">
        <v>933900</v>
      </c>
      <c r="H34" s="23"/>
    </row>
    <row r="35" spans="1:8">
      <c r="A35" s="9"/>
      <c r="B35" s="13"/>
      <c r="C35" s="15" t="s">
        <v>22</v>
      </c>
      <c r="D35" s="20">
        <f>SUM(D31:D34)</f>
        <v>656400</v>
      </c>
      <c r="E35" s="20">
        <f>SUM(E31:E34)</f>
        <v>1750000</v>
      </c>
      <c r="F35" s="20">
        <f>SUM(F31:F34)</f>
        <v>1472500</v>
      </c>
      <c r="G35" s="20">
        <f>SUM(G31:G34)</f>
        <v>933900</v>
      </c>
      <c r="H35" s="24" t="s"/>
    </row>
    <row r="36" spans="1:8">
      <c r="A36" s="9">
        <v>6</v>
      </c>
      <c r="B36" s="13" t="s">
        <v>29</v>
      </c>
      <c r="C36" s="14" t="s">
        <v>19</v>
      </c>
      <c r="D36" s="19">
        <v>933900</v>
      </c>
      <c r="E36" s="19" t="s"/>
      <c r="F36" s="19" t="s"/>
      <c r="G36" s="19" t="s"/>
      <c r="H36" s="23" t="s">
        <v>30</v>
      </c>
    </row>
    <row r="37" spans="1:8">
      <c r="A37" s="9"/>
      <c r="B37" s="13"/>
      <c r="C37" s="14" t="s">
        <v>20</v>
      </c>
      <c r="D37" s="19" t="s"/>
      <c r="E37" s="19">
        <v>1125000</v>
      </c>
      <c r="F37" s="19" t="s"/>
      <c r="G37" s="19" t="s"/>
      <c r="H37" s="23"/>
    </row>
    <row r="38" spans="1:8">
      <c r="A38" s="9"/>
      <c r="B38" s="13"/>
      <c r="C38" s="14" t="s">
        <v>15</v>
      </c>
      <c r="D38" s="19" t="s"/>
      <c r="E38" s="19" t="s"/>
      <c r="F38" s="19">
        <v>0</v>
      </c>
      <c r="G38" s="19" t="s"/>
      <c r="H38" s="23"/>
    </row>
    <row r="39" spans="1:8">
      <c r="A39" s="9"/>
      <c r="B39" s="13"/>
      <c r="C39" s="14" t="s">
        <v>21</v>
      </c>
      <c r="D39" s="19" t="s"/>
      <c r="E39" s="19" t="s"/>
      <c r="F39" s="19" t="s"/>
      <c r="G39" s="19">
        <v>2058900</v>
      </c>
      <c r="H39" s="23"/>
    </row>
    <row r="40" spans="1:8">
      <c r="A40" s="9"/>
      <c r="B40" s="13"/>
      <c r="C40" s="15" t="s">
        <v>22</v>
      </c>
      <c r="D40" s="20">
        <f>SUM(D36:D39)</f>
        <v>933900</v>
      </c>
      <c r="E40" s="20">
        <f>SUM(E36:E39)</f>
        <v>1125000</v>
      </c>
      <c r="F40" s="20">
        <f>SUM(F36:F39)</f>
        <v>0</v>
      </c>
      <c r="G40" s="20">
        <f>SUM(G36:G39)</f>
        <v>2058900</v>
      </c>
      <c r="H40" s="24" t="s"/>
    </row>
    <row r="41" spans="1:8">
      <c r="A41" s="9">
        <v>7</v>
      </c>
      <c r="B41" s="13" t="s">
        <v>31</v>
      </c>
      <c r="C41" s="14" t="s">
        <v>19</v>
      </c>
      <c r="D41" s="19">
        <v>2058900</v>
      </c>
      <c r="E41" s="19" t="s"/>
      <c r="F41" s="19" t="s"/>
      <c r="G41" s="19" t="s"/>
      <c r="H41" s="23"/>
    </row>
    <row r="42" spans="1:8">
      <c r="A42" s="9"/>
      <c r="B42" s="13"/>
      <c r="C42" s="14" t="s">
        <v>20</v>
      </c>
      <c r="D42" s="19" t="s"/>
      <c r="E42" s="19">
        <v>2575000</v>
      </c>
      <c r="F42" s="19" t="s"/>
      <c r="G42" s="19" t="s"/>
      <c r="H42" s="23"/>
    </row>
    <row r="43" spans="1:8">
      <c r="A43" s="9"/>
      <c r="B43" s="13"/>
      <c r="C43" s="14" t="s">
        <v>15</v>
      </c>
      <c r="D43" s="19" t="s"/>
      <c r="E43" s="19" t="s"/>
      <c r="F43" s="19">
        <v>3511000</v>
      </c>
      <c r="G43" s="19" t="s"/>
      <c r="H43" s="23"/>
    </row>
    <row r="44" spans="1:8">
      <c r="A44" s="9"/>
      <c r="B44" s="13"/>
      <c r="C44" s="14" t="s">
        <v>21</v>
      </c>
      <c r="D44" s="19" t="s"/>
      <c r="E44" s="19" t="s"/>
      <c r="F44" s="19" t="s"/>
      <c r="G44" s="19">
        <v>1122900</v>
      </c>
      <c r="H44" s="23"/>
    </row>
    <row r="45" spans="1:8">
      <c r="A45" s="9"/>
      <c r="B45" s="13"/>
      <c r="C45" s="15" t="s">
        <v>22</v>
      </c>
      <c r="D45" s="20">
        <f>SUM(D41:D44)</f>
        <v>2058900</v>
      </c>
      <c r="E45" s="20">
        <f>SUM(E41:E44)</f>
        <v>2575000</v>
      </c>
      <c r="F45" s="20">
        <f>SUM(F41:F44)</f>
        <v>3511000</v>
      </c>
      <c r="G45" s="20">
        <f>SUM(G41:G44)</f>
        <v>1122900</v>
      </c>
      <c r="H45" s="24" t="s"/>
    </row>
    <row r="46" spans="1:8">
      <c r="A46" s="9">
        <v>8</v>
      </c>
      <c r="B46" s="13" t="s">
        <v>32</v>
      </c>
      <c r="C46" s="14" t="s">
        <v>19</v>
      </c>
      <c r="D46" s="19">
        <v>1122900</v>
      </c>
      <c r="E46" s="19" t="s"/>
      <c r="F46" s="19" t="s"/>
      <c r="G46" s="19" t="s"/>
      <c r="H46" s="23"/>
    </row>
    <row r="47" spans="1:8">
      <c r="A47" s="9"/>
      <c r="B47" s="13"/>
      <c r="C47" s="14" t="s">
        <v>20</v>
      </c>
      <c r="D47" s="19" t="s"/>
      <c r="E47" s="19">
        <v>2200000</v>
      </c>
      <c r="F47" s="19" t="s"/>
      <c r="G47" s="19" t="s"/>
      <c r="H47" s="23"/>
    </row>
    <row r="48" spans="1:8">
      <c r="A48" s="9"/>
      <c r="B48" s="13"/>
      <c r="C48" s="14" t="s">
        <v>15</v>
      </c>
      <c r="D48" s="19" t="s"/>
      <c r="E48" s="19" t="s"/>
      <c r="F48" s="19">
        <v>2034000</v>
      </c>
      <c r="G48" s="19" t="s"/>
      <c r="H48" s="23"/>
    </row>
    <row r="49" spans="1:8">
      <c r="A49" s="9"/>
      <c r="B49" s="13"/>
      <c r="C49" s="14" t="s">
        <v>21</v>
      </c>
      <c r="D49" s="19" t="s"/>
      <c r="E49" s="19" t="s"/>
      <c r="F49" s="19" t="s"/>
      <c r="G49" s="19">
        <v>1288900</v>
      </c>
      <c r="H49" s="23"/>
    </row>
    <row r="50" spans="1:8">
      <c r="A50" s="9"/>
      <c r="B50" s="13"/>
      <c r="C50" s="15" t="s">
        <v>22</v>
      </c>
      <c r="D50" s="20">
        <f>SUM(D46:D49)</f>
        <v>1122900</v>
      </c>
      <c r="E50" s="20">
        <f>SUM(E46:E49)</f>
        <v>2200000</v>
      </c>
      <c r="F50" s="20">
        <f>SUM(F46:F49)</f>
        <v>2034000</v>
      </c>
      <c r="G50" s="20">
        <f>SUM(G46:G49)</f>
        <v>1288900</v>
      </c>
      <c r="H50" s="24" t="s"/>
    </row>
    <row r="51" spans="1:8">
      <c r="A51" s="9">
        <v>9</v>
      </c>
      <c r="B51" s="13" t="s">
        <v>33</v>
      </c>
      <c r="C51" s="14" t="s">
        <v>19</v>
      </c>
      <c r="D51" s="19">
        <v>1288900</v>
      </c>
      <c r="E51" s="19" t="s"/>
      <c r="F51" s="19" t="s"/>
      <c r="G51" s="19" t="s"/>
      <c r="H51" s="23"/>
    </row>
    <row r="52" spans="1:8">
      <c r="A52" s="9"/>
      <c r="B52" s="13"/>
      <c r="C52" s="14" t="s">
        <v>20</v>
      </c>
      <c r="D52" s="19" t="s"/>
      <c r="E52" s="19">
        <v>1775000</v>
      </c>
      <c r="F52" s="19" t="s"/>
      <c r="G52" s="19" t="s"/>
      <c r="H52" s="23"/>
    </row>
    <row r="53" spans="1:8">
      <c r="A53" s="9"/>
      <c r="B53" s="13"/>
      <c r="C53" s="14" t="s">
        <v>15</v>
      </c>
      <c r="D53" s="19" t="s"/>
      <c r="E53" s="19" t="s"/>
      <c r="F53" s="19">
        <v>1800000</v>
      </c>
      <c r="G53" s="19" t="s"/>
      <c r="H53" s="23"/>
    </row>
    <row r="54" spans="1:8">
      <c r="A54" s="9"/>
      <c r="B54" s="13"/>
      <c r="C54" s="14" t="s">
        <v>21</v>
      </c>
      <c r="D54" s="19" t="s"/>
      <c r="E54" s="19" t="s"/>
      <c r="F54" s="19" t="s"/>
      <c r="G54" s="19">
        <v>1263900</v>
      </c>
      <c r="H54" s="23"/>
    </row>
    <row r="55" spans="1:8">
      <c r="A55" s="9"/>
      <c r="B55" s="13"/>
      <c r="C55" s="15" t="s">
        <v>22</v>
      </c>
      <c r="D55" s="20">
        <f>SUM(D51:D54)</f>
        <v>1288900</v>
      </c>
      <c r="E55" s="20">
        <f>SUM(E51:E54)</f>
        <v>1775000</v>
      </c>
      <c r="F55" s="20">
        <f>SUM(F51:F54)</f>
        <v>1800000</v>
      </c>
      <c r="G55" s="20">
        <f>SUM(G51:G54)</f>
        <v>1263900</v>
      </c>
      <c r="H55" s="24" t="s"/>
    </row>
    <row r="56" spans="1:8">
      <c r="A56" s="9">
        <v>10</v>
      </c>
      <c r="B56" s="13" t="s">
        <v>34</v>
      </c>
      <c r="C56" s="14" t="s">
        <v>19</v>
      </c>
      <c r="D56" s="19">
        <v>1263900</v>
      </c>
      <c r="E56" s="19" t="s"/>
      <c r="F56" s="19" t="s"/>
      <c r="G56" s="19" t="s"/>
      <c r="H56" s="23"/>
    </row>
    <row r="57" spans="1:8">
      <c r="A57" s="9"/>
      <c r="B57" s="13"/>
      <c r="C57" s="14" t="s">
        <v>20</v>
      </c>
      <c r="D57" s="19" t="s"/>
      <c r="E57" s="19">
        <v>3300000</v>
      </c>
      <c r="F57" s="19" t="s"/>
      <c r="G57" s="19" t="s"/>
      <c r="H57" s="23"/>
    </row>
    <row r="58" spans="1:8">
      <c r="A58" s="9"/>
      <c r="B58" s="13"/>
      <c r="C58" s="14" t="s">
        <v>15</v>
      </c>
      <c r="D58" s="19" t="s"/>
      <c r="E58" s="19" t="s"/>
      <c r="F58" s="19">
        <v>445450</v>
      </c>
      <c r="G58" s="19" t="s"/>
      <c r="H58" s="23"/>
    </row>
    <row r="59" spans="1:8">
      <c r="A59" s="9"/>
      <c r="B59" s="13"/>
      <c r="C59" s="14" t="s">
        <v>21</v>
      </c>
      <c r="D59" s="19" t="s"/>
      <c r="E59" s="19" t="s"/>
      <c r="F59" s="19" t="s"/>
      <c r="G59" s="19">
        <v>4118450</v>
      </c>
      <c r="H59" s="23"/>
    </row>
    <row r="60" spans="1:8">
      <c r="A60" s="9"/>
      <c r="B60" s="13"/>
      <c r="C60" s="15" t="s">
        <v>22</v>
      </c>
      <c r="D60" s="20">
        <f>SUM(D56:D59)</f>
        <v>1263900</v>
      </c>
      <c r="E60" s="20">
        <f>SUM(E56:E59)</f>
        <v>3300000</v>
      </c>
      <c r="F60" s="20">
        <f>SUM(F56:F59)</f>
        <v>445450</v>
      </c>
      <c r="G60" s="20">
        <f>SUM(G56:G59)</f>
        <v>4118450</v>
      </c>
      <c r="H60" s="24" t="s"/>
    </row>
    <row r="61" spans="1:8">
      <c r="A61" s="9">
        <v>11</v>
      </c>
      <c r="B61" s="13" t="s">
        <v>35</v>
      </c>
      <c r="C61" s="14" t="s">
        <v>19</v>
      </c>
      <c r="D61" s="19"/>
      <c r="E61" s="19" t="s"/>
      <c r="F61" s="19" t="s"/>
      <c r="G61" s="19" t="s"/>
      <c r="H61" s="23"/>
    </row>
    <row r="62" spans="1:8">
      <c r="A62" s="9"/>
      <c r="B62" s="13"/>
      <c r="C62" s="14" t="s">
        <v>20</v>
      </c>
      <c r="D62" s="19" t="s"/>
      <c r="E62" s="19"/>
      <c r="F62" s="19" t="s"/>
      <c r="G62" s="19" t="s"/>
      <c r="H62" s="23"/>
    </row>
    <row r="63" spans="1:8">
      <c r="A63" s="9"/>
      <c r="B63" s="13"/>
      <c r="C63" s="14" t="s">
        <v>15</v>
      </c>
      <c r="D63" s="19" t="s"/>
      <c r="E63" s="19" t="s"/>
      <c r="F63" s="19"/>
      <c r="G63" s="19" t="s"/>
      <c r="H63" s="23"/>
    </row>
    <row r="64" spans="1:8">
      <c r="A64" s="9"/>
      <c r="B64" s="13"/>
      <c r="C64" s="14" t="s">
        <v>21</v>
      </c>
      <c r="D64" s="19" t="s"/>
      <c r="E64" s="19" t="s"/>
      <c r="F64" s="19" t="s"/>
      <c r="G64" s="19"/>
      <c r="H64" s="23"/>
    </row>
    <row r="65" spans="1:8">
      <c r="A65" s="9"/>
      <c r="B65" s="13"/>
      <c r="C65" s="15" t="s">
        <v>22</v>
      </c>
      <c r="D65" s="20">
        <f>SUM(D61:D64)</f>
        <v>0</v>
      </c>
      <c r="E65" s="20">
        <f>SUM(E61:E64)</f>
        <v>0</v>
      </c>
      <c r="F65" s="20">
        <f>SUM(F61:F64)</f>
        <v>0</v>
      </c>
      <c r="G65" s="20">
        <f>SUM(G61:G64)</f>
        <v>0</v>
      </c>
      <c r="H65" s="24" t="s"/>
    </row>
    <row r="66" spans="1:8">
      <c r="A66" s="9">
        <v>12</v>
      </c>
      <c r="B66" s="13" t="s">
        <v>36</v>
      </c>
      <c r="C66" s="14" t="s">
        <v>19</v>
      </c>
      <c r="D66" s="19"/>
      <c r="E66" s="19" t="s"/>
      <c r="F66" s="19" t="s"/>
      <c r="G66" s="19" t="s"/>
      <c r="H66" s="23"/>
    </row>
    <row r="67" spans="1:8">
      <c r="A67" s="9"/>
      <c r="B67" s="13"/>
      <c r="C67" s="14" t="s">
        <v>20</v>
      </c>
      <c r="D67" s="19" t="s"/>
      <c r="E67" s="19"/>
      <c r="F67" s="19" t="s"/>
      <c r="G67" s="19" t="s"/>
      <c r="H67" s="23"/>
    </row>
    <row r="68" spans="1:8">
      <c r="A68" s="9"/>
      <c r="B68" s="13"/>
      <c r="C68" s="14" t="s">
        <v>15</v>
      </c>
      <c r="D68" s="19" t="s"/>
      <c r="E68" s="19" t="s"/>
      <c r="F68" s="19"/>
      <c r="G68" s="19" t="s"/>
      <c r="H68" s="23"/>
    </row>
    <row r="69" spans="1:8">
      <c r="A69" s="9"/>
      <c r="B69" s="13"/>
      <c r="C69" s="14" t="s">
        <v>21</v>
      </c>
      <c r="D69" s="19" t="s"/>
      <c r="E69" s="19" t="s"/>
      <c r="F69" s="19" t="s"/>
      <c r="G69" s="19"/>
      <c r="H69" s="23"/>
    </row>
    <row r="70" spans="1:8">
      <c r="A70" s="10"/>
      <c r="B70" s="16"/>
      <c r="C70" s="17" t="s">
        <v>22</v>
      </c>
      <c r="D70" s="21">
        <f>SUM(D66:D69)</f>
        <v>0</v>
      </c>
      <c r="E70" s="21">
        <f>SUM(E66:E69)</f>
        <v>0</v>
      </c>
      <c r="F70" s="21">
        <f>SUM(F66:F69)</f>
        <v>0</v>
      </c>
      <c r="G70" s="21">
        <f>SUM(G66:G69)</f>
        <v>0</v>
      </c>
      <c r="H70" s="25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H1"/>
    <mergeCell ref="A2:H2"/>
    <mergeCell ref="A3:H3"/>
    <mergeCell ref="A9:A10"/>
    <mergeCell ref="B9:B10"/>
    <mergeCell ref="C9:C10"/>
    <mergeCell ref="D9:H9"/>
    <mergeCell ref="H11:H14"/>
    <mergeCell ref="B11:B15"/>
    <mergeCell ref="A11:A15"/>
    <mergeCell ref="H16:H19"/>
    <mergeCell ref="B16:B20"/>
    <mergeCell ref="A16:A20"/>
    <mergeCell ref="H21:H24"/>
    <mergeCell ref="B21:B25"/>
    <mergeCell ref="A21:A25"/>
    <mergeCell ref="H26:H29"/>
    <mergeCell ref="B26:B30"/>
    <mergeCell ref="A26:A30"/>
    <mergeCell ref="H31:H34"/>
    <mergeCell ref="B31:B35"/>
    <mergeCell ref="A31:A35"/>
    <mergeCell ref="H36:H39"/>
    <mergeCell ref="B36:B40"/>
    <mergeCell ref="A36:A40"/>
    <mergeCell ref="H41:H44"/>
    <mergeCell ref="B41:B45"/>
    <mergeCell ref="A41:A45"/>
    <mergeCell ref="H46:H49"/>
    <mergeCell ref="B46:B50"/>
    <mergeCell ref="A46:A50"/>
    <mergeCell ref="H51:H54"/>
    <mergeCell ref="B51:B55"/>
    <mergeCell ref="A51:A55"/>
    <mergeCell ref="H56:H59"/>
    <mergeCell ref="B56:B60"/>
    <mergeCell ref="A56:A60"/>
    <mergeCell ref="H61:H64"/>
    <mergeCell ref="B61:B65"/>
    <mergeCell ref="A61:A65"/>
    <mergeCell ref="H66:H69"/>
    <mergeCell ref="B66:B70"/>
    <mergeCell ref="A66:A70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Rincian Proses TA 2019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N12"/>
  <sheetViews>
    <sheetView tabSelected="0" workbookViewId="0" showGridLines="true" showRowColHeaders="1"/>
  </sheetViews>
  <sheetFormatPr defaultRowHeight="12.75" outlineLevelRow="0" outlineLevelCol="0"/>
  <cols>
    <col min="1" max="1" width="5" customWidth="true" style="0"/>
    <col min="2" max="2" width="2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5" customWidth="true" style="0"/>
    <col min="13" max="13" width="15" customWidth="true" style="0"/>
    <col min="14" max="14" width="15" customWidth="true" style="0"/>
  </cols>
  <sheetData>
    <row r="1" spans="1:14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>
      <c r="B5" t="s">
        <v>3</v>
      </c>
      <c r="C5" t="s">
        <v>4</v>
      </c>
    </row>
    <row r="6" spans="1:14">
      <c r="B6" t="s">
        <v>5</v>
      </c>
      <c r="C6" t="s">
        <v>6</v>
      </c>
    </row>
    <row r="7" spans="1:14">
      <c r="B7" t="s">
        <v>7</v>
      </c>
      <c r="C7" t="s">
        <v>8</v>
      </c>
    </row>
    <row r="9" spans="1:14">
      <c r="A9" s="2" t="s">
        <v>9</v>
      </c>
      <c r="B9" s="4" t="s">
        <v>11</v>
      </c>
      <c r="C9" s="4" t="s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4">
      <c r="A10" s="3"/>
      <c r="B10" s="5"/>
      <c r="C10" s="5" t="s">
        <v>41</v>
      </c>
      <c r="D10" s="5" t="s">
        <v>42</v>
      </c>
      <c r="E10" s="5" t="s">
        <v>43</v>
      </c>
      <c r="F10" s="5" t="s">
        <v>44</v>
      </c>
      <c r="G10" s="5" t="s">
        <v>27</v>
      </c>
      <c r="H10" s="5" t="s">
        <v>45</v>
      </c>
      <c r="I10" s="5" t="s">
        <v>46</v>
      </c>
      <c r="J10" s="5" t="s">
        <v>47</v>
      </c>
      <c r="K10" s="5" t="s">
        <v>48</v>
      </c>
      <c r="L10" s="5" t="s">
        <v>49</v>
      </c>
      <c r="M10" s="5" t="s">
        <v>50</v>
      </c>
      <c r="N10" s="7" t="s">
        <v>51</v>
      </c>
    </row>
    <row r="11" spans="1:14">
      <c r="A11" s="26" t="s"/>
      <c r="B11" s="12" t="s">
        <v>52</v>
      </c>
      <c r="C11" s="18">
        <f>'Rincian Proses TA 2019'!E12-2900000</f>
        <v>0</v>
      </c>
      <c r="D11" s="18">
        <f>'Rincian Proses TA 2019'!E17-2550000</f>
        <v>0</v>
      </c>
      <c r="E11" s="18">
        <f>'Rincian Proses TA 2019'!E22-2075000</f>
        <v>0</v>
      </c>
      <c r="F11" s="18">
        <f>'Rincian Proses TA 2019'!E27-1750000</f>
        <v>0</v>
      </c>
      <c r="G11" s="18">
        <f>'Rincian Proses TA 2019'!E32-1750000</f>
        <v>0</v>
      </c>
      <c r="H11" s="18">
        <f>'Rincian Proses TA 2019'!E37-1125000</f>
        <v>0</v>
      </c>
      <c r="I11" s="18">
        <f>'Rincian Proses TA 2019'!E42-2575000</f>
        <v>0</v>
      </c>
      <c r="J11" s="18">
        <f>'Rincian Proses TA 2019'!E47-2200000</f>
        <v>0</v>
      </c>
      <c r="K11" s="18">
        <f>'Rincian Proses TA 2019'!E52-1775000</f>
        <v>0</v>
      </c>
      <c r="L11" s="18">
        <f>'Rincian Proses TA 2019'!E57-3300000</f>
        <v>0</v>
      </c>
      <c r="M11" s="18" t="str">
        <f>'Rincian Proses TA 2019'!E62-0</f>
        <v>0</v>
      </c>
      <c r="N11" s="30" t="str">
        <f>'Rincian Proses TA 2019'!E67-0</f>
        <v>0</v>
      </c>
    </row>
    <row r="12" spans="1:14">
      <c r="A12" s="27" t="s"/>
      <c r="B12" s="28" t="s"/>
      <c r="C12" s="29" t="s"/>
      <c r="D12" s="29" t="s"/>
      <c r="E12" s="29" t="s"/>
      <c r="F12" s="29" t="s"/>
      <c r="G12" s="29" t="s"/>
      <c r="H12" s="29" t="s"/>
      <c r="I12" s="29" t="s"/>
      <c r="J12" s="29" t="s"/>
      <c r="K12" s="29" t="s"/>
      <c r="L12" s="29" t="s"/>
      <c r="M12" s="29" t="s"/>
      <c r="N12" s="31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  <mergeCell ref="A2:N2"/>
    <mergeCell ref="A3:N3"/>
    <mergeCell ref="A9:A10"/>
    <mergeCell ref="B9:B10"/>
    <mergeCell ref="C9:N9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selisih keluar-masuk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11"/>
  <sheetViews>
    <sheetView tabSelected="0" workbookViewId="0" showGridLines="true" showRowColHeaders="1"/>
  </sheetViews>
  <sheetFormatPr defaultRowHeight="12.75" outlineLevelRow="0" outlineLevelCol="0"/>
  <cols>
    <col min="1" max="1" width="5" customWidth="true" style="0"/>
    <col min="2" max="2" width="2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5" customWidth="true" style="0"/>
    <col min="13" max="13" width="15" customWidth="true" style="0"/>
    <col min="14" max="14" width="15" customWidth="true" style="0"/>
    <col min="15" max="15" width="15" customWidth="true" style="0"/>
  </cols>
  <sheetData>
    <row r="1" spans="1:1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>
      <c r="B5" t="s">
        <v>3</v>
      </c>
      <c r="C5" t="s">
        <v>4</v>
      </c>
    </row>
    <row r="6" spans="1:15">
      <c r="B6" t="s">
        <v>5</v>
      </c>
      <c r="C6" t="s">
        <v>6</v>
      </c>
    </row>
    <row r="7" spans="1:15">
      <c r="B7" t="s">
        <v>7</v>
      </c>
      <c r="C7" t="s">
        <v>8</v>
      </c>
    </row>
    <row r="9" spans="1:15">
      <c r="A9" s="2" t="s">
        <v>9</v>
      </c>
      <c r="B9" s="4" t="s">
        <v>11</v>
      </c>
      <c r="C9" s="4" t="s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6"/>
    </row>
    <row r="10" spans="1:15">
      <c r="A10" s="3"/>
      <c r="B10" s="5"/>
      <c r="C10" s="5" t="s">
        <v>54</v>
      </c>
      <c r="D10" s="5" t="s">
        <v>55</v>
      </c>
      <c r="E10" s="5" t="s">
        <v>56</v>
      </c>
      <c r="F10" s="5" t="s">
        <v>57</v>
      </c>
      <c r="G10" s="5" t="s">
        <v>58</v>
      </c>
      <c r="H10" s="5" t="s">
        <v>59</v>
      </c>
      <c r="I10" s="5" t="s">
        <v>60</v>
      </c>
      <c r="J10" s="5" t="s">
        <v>61</v>
      </c>
      <c r="K10" s="5" t="s">
        <v>62</v>
      </c>
      <c r="L10" s="5" t="s">
        <v>63</v>
      </c>
      <c r="M10" s="5" t="s">
        <v>64</v>
      </c>
      <c r="N10" s="5" t="s">
        <v>65</v>
      </c>
      <c r="O10" s="7" t="s">
        <v>66</v>
      </c>
    </row>
    <row r="11" spans="1:15">
      <c r="A11" s="32" t="s"/>
      <c r="B11" s="33" t="s">
        <v>52</v>
      </c>
      <c r="C11" s="34">
        <f>4783400-'Rincian Proses TA 2019'!D15</f>
        <v>0</v>
      </c>
      <c r="D11" s="34">
        <f>'Rincian Proses TA 2019'!G15-'Rincian Proses TA 2019'!D20</f>
        <v>0</v>
      </c>
      <c r="E11" s="34">
        <f>'Rincian Proses TA 2019'!G20-'Rincian Proses TA 2019'!D25</f>
        <v>0</v>
      </c>
      <c r="F11" s="34">
        <f>'Rincian Proses TA 2019'!G25-'Rincian Proses TA 2019'!D30</f>
        <v>0</v>
      </c>
      <c r="G11" s="34">
        <f>'Rincian Proses TA 2019'!G30-'Rincian Proses TA 2019'!D35</f>
        <v>0</v>
      </c>
      <c r="H11" s="34">
        <f>'Rincian Proses TA 2019'!G35-'Rincian Proses TA 2019'!D40</f>
        <v>0</v>
      </c>
      <c r="I11" s="34">
        <f>'Rincian Proses TA 2019'!G40-'Rincian Proses TA 2019'!D45</f>
        <v>0</v>
      </c>
      <c r="J11" s="34">
        <f>'Rincian Proses TA 2019'!G45-'Rincian Proses TA 2019'!D50</f>
        <v>0</v>
      </c>
      <c r="K11" s="34">
        <f>'Rincian Proses TA 2019'!G50-'Rincian Proses TA 2019'!D55</f>
        <v>0</v>
      </c>
      <c r="L11" s="34">
        <f>'Rincian Proses TA 2019'!G55-'Rincian Proses TA 2019'!D60</f>
        <v>0</v>
      </c>
      <c r="M11" s="34" t="s"/>
      <c r="N11" s="34" t="s"/>
      <c r="O11" s="35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9:A10"/>
    <mergeCell ref="B9:B10"/>
    <mergeCell ref="C9:O9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cek selisih mutasi saldo 2019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N12"/>
  <sheetViews>
    <sheetView tabSelected="0" workbookViewId="0" showGridLines="true" showRowColHeaders="1"/>
  </sheetViews>
  <sheetFormatPr defaultRowHeight="12.75" outlineLevelRow="0" outlineLevelCol="0"/>
  <cols>
    <col min="1" max="1" width="5" customWidth="true" style="0"/>
    <col min="2" max="2" width="2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5" customWidth="true" style="0"/>
    <col min="13" max="13" width="15" customWidth="true" style="0"/>
    <col min="14" max="14" width="15" customWidth="true" style="0"/>
  </cols>
  <sheetData>
    <row r="1" spans="1:14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>
      <c r="B5" t="s">
        <v>3</v>
      </c>
      <c r="C5" t="s">
        <v>4</v>
      </c>
    </row>
    <row r="6" spans="1:14">
      <c r="B6" t="s">
        <v>5</v>
      </c>
      <c r="C6" t="s">
        <v>6</v>
      </c>
    </row>
    <row r="7" spans="1:14">
      <c r="B7" t="s">
        <v>7</v>
      </c>
      <c r="C7" t="s">
        <v>8</v>
      </c>
    </row>
    <row r="9" spans="1:14">
      <c r="A9" s="2" t="s">
        <v>9</v>
      </c>
      <c r="B9" s="4" t="s">
        <v>11</v>
      </c>
      <c r="C9" s="4" t="s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4">
      <c r="A10" s="3"/>
      <c r="B10" s="5"/>
      <c r="C10" s="5" t="s">
        <v>41</v>
      </c>
      <c r="D10" s="5" t="s">
        <v>42</v>
      </c>
      <c r="E10" s="5" t="s">
        <v>43</v>
      </c>
      <c r="F10" s="5" t="s">
        <v>44</v>
      </c>
      <c r="G10" s="5" t="s">
        <v>27</v>
      </c>
      <c r="H10" s="5" t="s">
        <v>45</v>
      </c>
      <c r="I10" s="5" t="s">
        <v>46</v>
      </c>
      <c r="J10" s="5" t="s">
        <v>47</v>
      </c>
      <c r="K10" s="5" t="s">
        <v>48</v>
      </c>
      <c r="L10" s="5" t="s">
        <v>49</v>
      </c>
      <c r="M10" s="5" t="s">
        <v>50</v>
      </c>
      <c r="N10" s="7" t="s">
        <v>51</v>
      </c>
    </row>
    <row r="11" spans="1:14">
      <c r="A11" s="26" t="s"/>
      <c r="B11" s="12" t="s">
        <v>52</v>
      </c>
      <c r="C11" s="18">
        <f>'Rincian Proses TA 2019'!D15+'Rincian Proses TA 2019'!E15-'Rincian Proses TA 2019'!F15-'Rincian Proses TA 2019'!G15</f>
        <v>0</v>
      </c>
      <c r="D11" s="18">
        <f>'Rincian Proses TA 2019'!D20+'Rincian Proses TA 2019'!E20-'Rincian Proses TA 2019'!F20-'Rincian Proses TA 2019'!G20</f>
        <v>0</v>
      </c>
      <c r="E11" s="18">
        <f>'Rincian Proses TA 2019'!D25+'Rincian Proses TA 2019'!E25-'Rincian Proses TA 2019'!F25-'Rincian Proses TA 2019'!G25</f>
        <v>0</v>
      </c>
      <c r="F11" s="18">
        <f>'Rincian Proses TA 2019'!D30+'Rincian Proses TA 2019'!E30-'Rincian Proses TA 2019'!F30-'Rincian Proses TA 2019'!G30</f>
        <v>0</v>
      </c>
      <c r="G11" s="18">
        <f>'Rincian Proses TA 2019'!D35+'Rincian Proses TA 2019'!E35-'Rincian Proses TA 2019'!F35-'Rincian Proses TA 2019'!G35</f>
        <v>0</v>
      </c>
      <c r="H11" s="18">
        <f>'Rincian Proses TA 2019'!D40+'Rincian Proses TA 2019'!E40-'Rincian Proses TA 2019'!F40-'Rincian Proses TA 2019'!G40</f>
        <v>0</v>
      </c>
      <c r="I11" s="18">
        <f>'Rincian Proses TA 2019'!D45+'Rincian Proses TA 2019'!E45-'Rincian Proses TA 2019'!F45-'Rincian Proses TA 2019'!G45</f>
        <v>0</v>
      </c>
      <c r="J11" s="18">
        <f>'Rincian Proses TA 2019'!D50+'Rincian Proses TA 2019'!E50-'Rincian Proses TA 2019'!F50-'Rincian Proses TA 2019'!G50</f>
        <v>0</v>
      </c>
      <c r="K11" s="18">
        <f>'Rincian Proses TA 2019'!D55+'Rincian Proses TA 2019'!E55-'Rincian Proses TA 2019'!F55-'Rincian Proses TA 2019'!G55</f>
        <v>0</v>
      </c>
      <c r="L11" s="18">
        <f>'Rincian Proses TA 2019'!D60+'Rincian Proses TA 2019'!E60-'Rincian Proses TA 2019'!F60-'Rincian Proses TA 2019'!G60</f>
        <v>0</v>
      </c>
      <c r="M11" s="18" t="str">
        <f>'Rincian Proses TA 2019'!D65+'Rincian Proses TA 2019'!E65-'Rincian Proses TA 2019'!F65-'Rincian Proses TA 2019'!G65</f>
        <v>0</v>
      </c>
      <c r="N11" s="30" t="str">
        <f>'Rincian Proses TA 2019'!D70+'Rincian Proses TA 2019'!E70-'Rincian Proses TA 2019'!F70-'Rincian Proses TA 2019'!G70</f>
        <v>0</v>
      </c>
    </row>
    <row r="12" spans="1:14">
      <c r="A12" s="27" t="s"/>
      <c r="B12" s="28" t="s"/>
      <c r="C12" s="29" t="s"/>
      <c r="D12" s="29" t="s"/>
      <c r="E12" s="29" t="s"/>
      <c r="F12" s="29" t="s"/>
      <c r="G12" s="29" t="s"/>
      <c r="H12" s="29" t="s"/>
      <c r="I12" s="29" t="s"/>
      <c r="J12" s="29" t="s"/>
      <c r="K12" s="29" t="s"/>
      <c r="L12" s="29" t="s"/>
      <c r="M12" s="29" t="s"/>
      <c r="N12" s="31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  <mergeCell ref="A2:N2"/>
    <mergeCell ref="A3:N3"/>
    <mergeCell ref="A9:A10"/>
    <mergeCell ref="B9:B10"/>
    <mergeCell ref="C9:N9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cek selisih penjumlahan 2019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Rincian Proses TA 2019</vt:lpstr>
      <vt:lpstr>selisih keluar-masuk</vt:lpstr>
      <vt:lpstr>cek selisih mutasi saldo 2019</vt:lpstr>
      <vt:lpstr>cek selisih penjumlahan 2019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Juwan Alfauz</dc:creator>
  <cp:lastModifiedBy>Juwan Alfauz</cp:lastModifiedBy>
  <dcterms:created xsi:type="dcterms:W3CDTF">2019-11-29T09:18:58+00:00</dcterms:created>
  <dcterms:modified xsi:type="dcterms:W3CDTF">2019-11-29T09:18:58+00:00</dcterms:modified>
  <dc:title>Laporan Biaya Perkara Pengadilan Negeri Serang </dc:title>
  <dc:description>Laporan Biaya Perkara Pengadilan Negeri Serang </dc:description>
  <dc:subject>Laporan Biaya Perkara Pengadilan Negeri Serang </dc:subject>
  <cp:keywords>komdanas Biaya Perkara Pengadilan Negeri Serang </cp:keywords>
  <cp:category>daftar Biaya Perkara Pengadilan Negeri Serang </cp:category>
</cp:coreProperties>
</file>